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hrabovska\Documents\SVVI\Výskumná agentúra\03_Výzvy\1.3_Seal of Excellence\po zavaznom stanovisku\"/>
    </mc:Choice>
  </mc:AlternateContent>
  <bookViews>
    <workbookView xWindow="0" yWindow="0" windowWidth="28800" windowHeight="12300" firstSheet="1" activeTab="1"/>
  </bookViews>
  <sheets>
    <sheet name="Test" sheetId="1" state="hidden" r:id="rId1"/>
    <sheet name="Test ŠP" sheetId="4" r:id="rId2"/>
    <sheet name="Informácie" sheetId="3" r:id="rId3"/>
    <sheet name="číselník všeobecný" sheetId="9" state="hidden" r:id="rId4"/>
  </sheets>
  <definedNames>
    <definedName name="_xlnm.Print_Area" localSheetId="0">Test!$A$1:$G$59</definedName>
    <definedName name="_xlnm.Print_Area" localSheetId="1">'Test ŠP'!$A$1:$G$19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4" l="1"/>
  <c r="E15" i="4" l="1"/>
  <c r="A18" i="4" l="1"/>
  <c r="E17" i="1" l="1"/>
  <c r="E16" i="1"/>
  <c r="E22" i="1" l="1"/>
  <c r="E21" i="1"/>
  <c r="E15" i="1"/>
  <c r="E29" i="1" l="1"/>
  <c r="E25" i="1" l="1"/>
  <c r="E32" i="1"/>
  <c r="E31" i="1"/>
  <c r="E33" i="1"/>
  <c r="E30" i="1"/>
  <c r="E24" i="1"/>
</calcChain>
</file>

<file path=xl/comments1.xml><?xml version="1.0" encoding="utf-8"?>
<comments xmlns="http://schemas.openxmlformats.org/spreadsheetml/2006/main">
  <authors>
    <author>Martin Uhnák</author>
  </authors>
  <commentList>
    <comment ref="A6" authorId="0" shapeId="0">
      <text>
        <r>
          <rPr>
            <sz val="9"/>
            <color indexed="81"/>
            <rFont val="Segoe UI"/>
            <family val="2"/>
            <charset val="238"/>
          </rPr>
          <t xml:space="preserve">Organizácia žiadateľa/partnera na ktorú sa individuálny test štátnej pomoci vzťahuje vyplní body formulára v poradí od 1 bodu až po bod 8, </t>
        </r>
      </text>
    </comment>
    <comment ref="F15" authorId="0" shapeId="0">
      <text>
        <r>
          <rPr>
            <sz val="9"/>
            <color indexed="81"/>
            <rFont val="Segoe UI"/>
            <family val="2"/>
            <charset val="238"/>
          </rPr>
          <t xml:space="preserve">Je potrebné uviesť dôvod zaradenia subjektu
</t>
        </r>
      </text>
    </comment>
    <comment ref="F16" authorId="0" shapeId="0">
      <text>
        <r>
          <rPr>
            <sz val="9"/>
            <color indexed="81"/>
            <rFont val="Segoe UI"/>
            <family val="2"/>
            <charset val="238"/>
          </rPr>
          <t xml:space="preserve">Je potrebné uviesť dôvod zaradenia subjektu
</t>
        </r>
      </text>
    </comment>
    <comment ref="F17" authorId="0" shapeId="0">
      <text>
        <r>
          <rPr>
            <sz val="9"/>
            <color indexed="81"/>
            <rFont val="Segoe UI"/>
            <family val="2"/>
            <charset val="238"/>
          </rPr>
          <t xml:space="preserve">V prípade odpovede nie je test ukončený a ide o štátnu pomoc
</t>
        </r>
      </text>
    </comment>
    <comment ref="F21" authorId="0" shapeId="0">
      <text>
        <r>
          <rPr>
            <sz val="9"/>
            <color indexed="81"/>
            <rFont val="Segoe UI"/>
            <family val="2"/>
            <charset val="238"/>
          </rPr>
          <t xml:space="preserve">Je potrebné uviesť konkrétnu nehospodársku činnosť, ktorá má byť podporená (v prípade potreby viaceré nehospodárske činnosti).
</t>
        </r>
      </text>
    </comment>
    <comment ref="F22" authorId="0" shapeId="0">
      <text>
        <r>
          <rPr>
            <sz val="9"/>
            <color indexed="81"/>
            <rFont val="Segoe UI"/>
            <family val="2"/>
            <charset val="238"/>
          </rPr>
          <t xml:space="preserve">Je potrebné uviesť konkrétnu hospodársku činnosť (prípadne viaceré hospodárske činnosti).
</t>
        </r>
      </text>
    </comment>
    <comment ref="F24" authorId="0" shapeId="0">
      <text>
        <r>
          <rPr>
            <sz val="9"/>
            <color indexed="81"/>
            <rFont val="Segoe UI"/>
            <family val="2"/>
            <charset val="238"/>
          </rPr>
          <t xml:space="preserve">Je potrebné doplniť, ako má subjekt zabezpečené oddelené sledovanie činností/nákladov. </t>
        </r>
      </text>
    </comment>
    <comment ref="F29" authorId="0" shapeId="0">
      <text>
        <r>
          <rPr>
            <sz val="9"/>
            <color indexed="81"/>
            <rFont val="Segoe UI"/>
            <family val="2"/>
            <charset val="238"/>
          </rPr>
          <t xml:space="preserve">Je potrebné uviesť konkrétnu nehospodársku činnosť, ktorá má byť podporená (v prípade potreby viaceré nehospodárske činnosti).
</t>
        </r>
      </text>
    </comment>
    <comment ref="F30" authorId="0" shapeId="0">
      <text>
        <r>
          <rPr>
            <sz val="9"/>
            <color indexed="81"/>
            <rFont val="Segoe UI"/>
            <family val="2"/>
            <charset val="238"/>
          </rPr>
          <t>Je potrebné doplniť konkrétnu hospodársku činnosť, ktorá súvisí s projektom.</t>
        </r>
      </text>
    </comment>
    <comment ref="F31" authorId="0" shapeId="0">
      <text>
        <r>
          <rPr>
            <sz val="9"/>
            <color indexed="81"/>
            <rFont val="Segoe UI"/>
            <family val="2"/>
            <charset val="238"/>
          </rPr>
          <t>Je potrebné doplniť zdôvodnenie k odpovedi</t>
        </r>
      </text>
    </comment>
    <comment ref="F32" authorId="0" shapeId="0">
      <text>
        <r>
          <rPr>
            <sz val="9"/>
            <color indexed="81"/>
            <rFont val="Segoe UI"/>
            <family val="2"/>
            <charset val="238"/>
          </rPr>
          <t>Je potrebné doplniť zdôvodnenie k odpovedi</t>
        </r>
      </text>
    </comment>
    <comment ref="A33" authorId="0" shapeId="0">
      <text>
        <r>
          <rPr>
            <b/>
            <sz val="9"/>
            <color indexed="81"/>
            <rFont val="Segoe UI"/>
            <family val="2"/>
            <charset val="238"/>
          </rPr>
          <t xml:space="preserve">V prípade prekročenia 20% celkovej ročnej kapacity, je poskytovateľ oprávnený vymáhať poskytnuté finančné prostriedky až do výšky 100%. </t>
        </r>
      </text>
    </comment>
    <comment ref="F33" authorId="0" shapeId="0">
      <text>
        <r>
          <rPr>
            <sz val="9"/>
            <color indexed="81"/>
            <rFont val="Segoe UI"/>
            <family val="2"/>
            <charset val="238"/>
          </rPr>
          <t>Je potrebné doplniť zdôvodnenie k odpovedi</t>
        </r>
      </text>
    </comment>
  </commentList>
</comments>
</file>

<file path=xl/comments2.xml><?xml version="1.0" encoding="utf-8"?>
<comments xmlns="http://schemas.openxmlformats.org/spreadsheetml/2006/main">
  <authors>
    <author>Martin Uhnák</author>
  </authors>
  <commentList>
    <comment ref="A9" authorId="0" shapeId="0">
      <text>
        <r>
          <rPr>
            <b/>
            <sz val="9"/>
            <color indexed="81"/>
            <rFont val="Segoe UI"/>
            <family val="2"/>
            <charset val="238"/>
          </rPr>
          <t>Žiadateľ vyplní kód ŽoPPM vygenerovaný systémom ISPO.</t>
        </r>
      </text>
    </comment>
  </commentList>
</comments>
</file>

<file path=xl/sharedStrings.xml><?xml version="1.0" encoding="utf-8"?>
<sst xmlns="http://schemas.openxmlformats.org/spreadsheetml/2006/main" count="75" uniqueCount="64">
  <si>
    <t>Individuálny test štátnej pomoci</t>
  </si>
  <si>
    <t>Kód výzvy:</t>
  </si>
  <si>
    <t>Názov organizácie:</t>
  </si>
  <si>
    <t>Kód žiadosti:</t>
  </si>
  <si>
    <t>Kontrolná otázka</t>
  </si>
  <si>
    <t>Odpoveď</t>
  </si>
  <si>
    <t>Inštrukcie</t>
  </si>
  <si>
    <t>Vyjadrenie subjektu</t>
  </si>
  <si>
    <t>ZARADENIE SUBJEKTU</t>
  </si>
  <si>
    <r>
      <t xml:space="preserve">1. Je možné testovaný subjekt, považovať jednoznačne za výskumnú organizáciu, alebo testovaný subjekt je možné považovať za výskumnú infraštruktúru, resp. vlastníka výskumnej infraštruktúry? </t>
    </r>
    <r>
      <rPr>
        <i/>
        <sz val="11"/>
        <color theme="1"/>
        <rFont val="Calibri"/>
        <family val="2"/>
        <charset val="238"/>
        <scheme val="minor"/>
      </rPr>
      <t>(pojmy Výskumná organizácia/výskumná infraštruktúra sú vysvetlené</t>
    </r>
    <r>
      <rPr>
        <i/>
        <sz val="11"/>
        <color rgb="FFFF0000"/>
        <rFont val="Calibri"/>
        <family val="2"/>
        <charset val="238"/>
        <scheme val="minor"/>
      </rPr>
      <t xml:space="preserve"> v príručke pre žiadateľa/v hárku informácie)</t>
    </r>
  </si>
  <si>
    <t xml:space="preserve">2. Vykonáva testovaný subjekt hospodársku činnosť spočívajúcu v v poskytovaní výrobkov alebo služieb na danom trhu? </t>
  </si>
  <si>
    <r>
      <t xml:space="preserve">3. Vykonáva testovaný subjekt primárne činnosti nehospodárskeho charakteru? (pojem nehospodárska činnosť je vysvetlená </t>
    </r>
    <r>
      <rPr>
        <sz val="11"/>
        <color rgb="FFFF0000"/>
        <rFont val="Calibri"/>
        <family val="2"/>
        <charset val="238"/>
        <scheme val="minor"/>
      </rPr>
      <t>v príručke pre žiadateľa/v hárku informácie)</t>
    </r>
  </si>
  <si>
    <t>I. PODPORA NEHOSPODÁRSKEJ ČINNOSTI</t>
  </si>
  <si>
    <r>
      <t xml:space="preserve">1. Je možné oprávnené aktivity, resp. činnosti deklarované organizáciou v žiadosti, a ktoré sú predmetom podpory, na základe výzvy, kvalifikovať výlučne ako činnosti nehospodárskeho charakteru v zmysle  pravidiel v oblasti štátnej pomoci? </t>
    </r>
    <r>
      <rPr>
        <i/>
        <sz val="11"/>
        <color theme="1"/>
        <rFont val="Calibri"/>
        <family val="2"/>
        <charset val="238"/>
        <scheme val="minor"/>
      </rPr>
      <t>(pojem nehospodárske činnosti je vysvetlený</t>
    </r>
    <r>
      <rPr>
        <i/>
        <sz val="11"/>
        <color rgb="FFFF0000"/>
        <rFont val="Calibri"/>
        <family val="2"/>
        <charset val="238"/>
        <scheme val="minor"/>
      </rPr>
      <t xml:space="preserve"> v príručke pre žiadateľa/v hárku informácie)</t>
    </r>
  </si>
  <si>
    <t>2. Vykonáva organizácia okrem nehospodárskej činnosti, ktorá má byť podporená, aj iné činnosti, ktoré sú hospodárskeho charakteru, ktoré nemajú byť predmetom podpory?</t>
  </si>
  <si>
    <t>ak je v tejto otázke odpoveď nie - hodnotenie č. 1</t>
  </si>
  <si>
    <t xml:space="preserve">3. Ak sa poskytuje podpora na nehospodársku činnosť organizácií a organizácia vykonáva aj inú hospodársku činnosť, ktorá nemá byť predmetom podpory, subjekt deklaruje, že:
</t>
  </si>
  <si>
    <t>ak sú obidve odpovede áno - hodnotenie č. 2</t>
  </si>
  <si>
    <t xml:space="preserve">a) náklady, financovanie a príjmy z nehospodárskej činnosti možno jasne oddeliť a zaúčtovávajú sa osobitne na základe dôsledne uplatňovaných a objektívne zdôvodniteľných zásad nákladového účtovníctva, </t>
  </si>
  <si>
    <t>b) budú poskytnuté prostriedky použité výlučne na financovanie nehospodárskych činností subjektu?</t>
  </si>
  <si>
    <t>II. PODPORA NEHOSPODÁRSKEJ ČINNOSTI S DOPLNKOVÝM HOSPODÁRSKYM VYUŽITÍM</t>
  </si>
  <si>
    <t>4. Bude podpora poskytnutá na základe výzvy primárne použitá na činnosti  nehospodárskeho charakteru v zmysle pravidiel v oblasti štátnej pomoci?</t>
  </si>
  <si>
    <t>5. Bude predmetom podpory čiastočne aj hospodárska činnosť súvisiaca s projektom?</t>
  </si>
  <si>
    <t xml:space="preserve">6. Bude hospodárska činnosť čisto sprievodnou činnosťou, teda činnosťou, ktorá je priamo spojená s realizáciou hlavných nehospodárskych činností a je pre ňu nevyhnutná alebo je neoddeliteľne spojená s jej hlavným nehospodárskym využitím (t. j. budú spotrebúvané tie isté vstupy ako pri základných nehospodárskych činnostiach)? 
</t>
  </si>
  <si>
    <t xml:space="preserve">7. Ak sa poskytuje podpora primárne na nehospodárske činnosti a doplnkovo vedľajšiu hospodársku činnosť subjektu, subjekt deklaruje, že kapacita pridelená každoročne na hospodárske činnosti (v prípade viacerých na všetky hospodárske činnosti súhrnne) nepresiahne 20 % celkovej ročnej kapacity?
</t>
  </si>
  <si>
    <t xml:space="preserve">8. Deklaruje subjekt, že bude na ročnej báze preukazovať, že hospodárske využitie nepresiahne 20 % celkovej ročnej kapacity?
</t>
  </si>
  <si>
    <t>V. VYHODNOTENIE</t>
  </si>
  <si>
    <t xml:space="preserve">Na základe vykonaného testu, možno konštatovať, že hlavnou činnosťou organizácie overovanej v rámci individuálneho testu je vykonávanie nehospodárskych činností, pričom organizácia deklaruje, že popri svojej činnosti vykonáva aj hospodárske činnosti, ktoré sú minoritného charakteru a zároveň deklaruje, že podpora v rámci projektu bude výlučne na aktivity súvisiace s nehospodárskou činnosťou. </t>
  </si>
  <si>
    <t>navrh upravy znenia kontrolnej otazky</t>
  </si>
  <si>
    <t>komentar/vysvetlenie</t>
  </si>
  <si>
    <t>Individuálny test prítomnosti štátnej pomoci</t>
  </si>
  <si>
    <t xml:space="preserve">Žiadateľ vyberá odpovede z predvolenej ponuky (v stĺpci D) a postupuje od otázky 1 ďalej podľa inštrukcií v stĺpci E. Kukaždej odpovedi je potrebné uviesť aj vyjadrenie podľa inštrikcie v príslušnej otázke. </t>
  </si>
  <si>
    <t>mam zato, ze v dotknutych vyzvach nebudu partneri + trochu som zadresnil tu instrukciu :)</t>
  </si>
  <si>
    <t>09I01-03-V03</t>
  </si>
  <si>
    <t>kod vyzvy by sa mohol predvyplnit do vzoru, ktory sa zverejni vo vyzve, pripadne uplne vypustit</t>
  </si>
  <si>
    <t>aj nazov organizacie a kod ziadosti maju ako identifikatory vyznam len v pripade, zeby sa s tymto dokumentom pracovalo samostatne bez spojitosti so ziadostu, ku ktorej ma byt predlozeny</t>
  </si>
  <si>
    <t>Kód ŽoPPM:</t>
  </si>
  <si>
    <t>Postup pri vykonávaní testu:</t>
  </si>
  <si>
    <t>Žiadateľ vyberá odpovede z predvolenej ponuky v stĺpci "Odpoveď" a postupuje od otázky 1 ďalej podľa inštrukcií v stĺpci "Inštrukcie". Ku každej odpovedi je potrebné uviesť aj vyjadrenie podľa inštrukcie uvedenej v príslušnej otázke. Žiadateľ pre účely vykonania testu je povinný oboznámiť sa s informáciami a príkladmi hospodárskych a nehospodárskych činností uvedených v hárku "Informácie".</t>
  </si>
  <si>
    <t>vyjadrenie ziadatela</t>
  </si>
  <si>
    <t>ak plati, ze tu partneri nebudu (podla mailu ma byt test urceny pre SoE a ucast v HE</t>
  </si>
  <si>
    <t>Vykonáva žiadateľ hospodársku činnosť?</t>
  </si>
  <si>
    <t>VYHODNOTENIE</t>
  </si>
  <si>
    <t>ÁNO</t>
  </si>
  <si>
    <t>žiadateľ</t>
  </si>
  <si>
    <t>NIE</t>
  </si>
  <si>
    <t>partner</t>
  </si>
  <si>
    <t>výber</t>
  </si>
  <si>
    <t>vyber</t>
  </si>
  <si>
    <t>Výskumná organizácia</t>
  </si>
  <si>
    <t>Výskumná infraštruktúra/vlastník výskumnej infraštruktúry</t>
  </si>
  <si>
    <t>hodnotenie</t>
  </si>
  <si>
    <t>Test ukončený</t>
  </si>
  <si>
    <t>E12</t>
  </si>
  <si>
    <t>1.</t>
  </si>
  <si>
    <t>Nie ste oprávneným žiadateľom vo výzve.</t>
  </si>
  <si>
    <t>E15</t>
  </si>
  <si>
    <t>2.</t>
  </si>
  <si>
    <t>E18</t>
  </si>
  <si>
    <t>3.</t>
  </si>
  <si>
    <t>Ste oprávneným žiadateľom vo výzve za dodržania charakteru navrhovaného projektu a splnenia podmienky, že žiadateľ/prijímateľ zabezpečí oddelenie hospodárskych a nehospodárskych činností (oddelením činností, samostatnou účtovnou evidenciou alebo iným vhodným spôosobom), aby sa zabránilo krížovému financovaniu hospodárskych činností, vykonávaných žiadateľom/prijímateľom, ak žiadateľ/prijímateľ vykonáva aj činnosti hospodárskeho charakteru, ktoré nie sú predmetom tejto podpory. V prípade, že žiadateľ/prijímateľ bude obstarávať z projektu aj výskumnú infraštruktúru, je povinný ju využívať výlučne, resp. takmer výlučne na nehospodárske účely za dodržania podmienok zmluvy o PPM a rámca pre štátnu pomoc na výskum, vývoj a inovácie.</t>
  </si>
  <si>
    <t>Výskumná organizácia/Výskumná infraštruktúra</t>
  </si>
  <si>
    <t>1. Považujete sa jednoznačne za výskumnú organizáciu/ výskumnú infraštruktúru? (pojmy Výskumná organizácia/výskumná infraštruktúra sú vysvetlené v hárku "Informácie")</t>
  </si>
  <si>
    <r>
      <t>2. Je možné aktivity navrhované v ŽoPPM, resp. činnosti subjektu na projekte vykonávajúceho test, ktoré sú predmetom podpory, kvalifikovať výlučne ako činnosti nehospodárskeho charakteru v zmysle  pravidiel v oblasti štátnej pomoci?</t>
    </r>
    <r>
      <rPr>
        <sz val="11"/>
        <rFont val="Calibri"/>
        <family val="2"/>
        <charset val="238"/>
        <scheme val="minor"/>
      </rPr>
      <t xml:space="preserve"> </t>
    </r>
    <r>
      <rPr>
        <i/>
        <sz val="11"/>
        <rFont val="Calibri"/>
        <family val="2"/>
        <charset val="238"/>
        <scheme val="minor"/>
      </rPr>
      <t>(pojem nehospodárske činnosti je vysvetlený v hárku "Informácie")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</si>
</sst>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14"/>
      <color theme="1"/>
      <name val="Calibri"/>
      <family val="2"/>
      <charset val="238"/>
      <scheme val="minor"/>
    </font>
    <font>
      <sz val="9"/>
      <color indexed="81"/>
      <name val="Segoe UI"/>
      <family val="2"/>
      <charset val="238"/>
    </font>
    <font>
      <b/>
      <sz val="9"/>
      <color indexed="81"/>
      <name val="Segoe UI"/>
      <family val="2"/>
      <charset val="238"/>
    </font>
    <font>
      <i/>
      <sz val="11"/>
      <color theme="1"/>
      <name val="Calibri"/>
      <family val="2"/>
      <charset val="238"/>
      <scheme val="minor"/>
    </font>
    <font>
      <i/>
      <sz val="11"/>
      <color rgb="FFFF0000"/>
      <name val="Calibri"/>
      <family val="2"/>
      <charset val="238"/>
      <scheme val="minor"/>
    </font>
    <font>
      <sz val="11"/>
      <color rgb="FFFF0000"/>
      <name val="Calibri"/>
      <family val="2"/>
      <charset val="238"/>
      <scheme val="minor"/>
    </font>
    <font>
      <b/>
      <i/>
      <sz val="11"/>
      <color theme="1"/>
      <name val="Calibri"/>
      <family val="2"/>
      <charset val="238"/>
      <scheme val="minor"/>
    </font>
    <font>
      <b/>
      <sz val="18"/>
      <color theme="1"/>
      <name val="Calibri"/>
      <family val="2"/>
      <charset val="238"/>
      <scheme val="minor"/>
    </font>
    <font>
      <sz val="11"/>
      <name val="Calibri"/>
      <family val="2"/>
      <charset val="238"/>
      <scheme val="minor"/>
    </font>
    <font>
      <i/>
      <sz val="11"/>
      <name val="Calibri"/>
      <family val="2"/>
      <charset val="238"/>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0" fillId="0" borderId="2" xfId="0" applyBorder="1" applyAlignment="1">
      <alignment horizontal="center" vertical="center"/>
    </xf>
    <xf numFmtId="0" fontId="0" fillId="2" borderId="8" xfId="0" applyFill="1" applyBorder="1"/>
    <xf numFmtId="0" fontId="0" fillId="0" borderId="0" xfId="0" applyAlignment="1">
      <alignment vertical="top" wrapText="1"/>
    </xf>
    <xf numFmtId="0" fontId="0" fillId="3" borderId="2" xfId="0" applyFill="1" applyBorder="1" applyAlignment="1">
      <alignment horizontal="center" vertical="center"/>
    </xf>
    <xf numFmtId="0" fontId="0" fillId="4" borderId="2" xfId="0" applyFill="1" applyBorder="1" applyAlignment="1">
      <alignment horizontal="center" vertical="center" wrapText="1"/>
    </xf>
    <xf numFmtId="0" fontId="0" fillId="0" borderId="0" xfId="0" applyAlignment="1">
      <alignment wrapText="1"/>
    </xf>
    <xf numFmtId="0" fontId="0" fillId="0" borderId="2" xfId="0" applyBorder="1" applyAlignment="1">
      <alignment horizontal="center" vertical="center" wrapText="1"/>
    </xf>
    <xf numFmtId="0" fontId="0" fillId="0" borderId="0" xfId="0" applyAlignment="1">
      <alignment horizontal="center"/>
    </xf>
    <xf numFmtId="0" fontId="0" fillId="5" borderId="0" xfId="0" applyFill="1"/>
    <xf numFmtId="0" fontId="9" fillId="0" borderId="0" xfId="0" applyFont="1" applyAlignment="1">
      <alignment horizontal="left" vertical="top" wrapText="1"/>
    </xf>
    <xf numFmtId="0" fontId="0" fillId="4" borderId="2" xfId="0" applyFill="1" applyBorder="1" applyAlignment="1" applyProtection="1">
      <alignment horizontal="center" vertical="center" wrapText="1"/>
      <protection hidden="1"/>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2" borderId="2" xfId="0" applyFill="1" applyBorder="1" applyAlignment="1">
      <alignment horizontal="left" vertical="top" wrapText="1"/>
    </xf>
    <xf numFmtId="0" fontId="0" fillId="0" borderId="2" xfId="0" applyBorder="1" applyAlignment="1">
      <alignment horizontal="center"/>
    </xf>
    <xf numFmtId="0" fontId="0" fillId="0" borderId="1" xfId="0" applyBorder="1" applyAlignment="1">
      <alignment horizontal="center"/>
    </xf>
    <xf numFmtId="0" fontId="0" fillId="2" borderId="0" xfId="0" applyFill="1" applyAlignment="1">
      <alignment horizontal="center"/>
    </xf>
    <xf numFmtId="0" fontId="0" fillId="0" borderId="0" xfId="0" applyAlignment="1">
      <alignment horizontal="center"/>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0" borderId="1" xfId="0" applyBorder="1" applyAlignment="1">
      <alignment horizontal="left" vertical="top"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1" fillId="0" borderId="0" xfId="0" applyFont="1" applyAlignment="1">
      <alignment horizontal="center"/>
    </xf>
    <xf numFmtId="0" fontId="0" fillId="2" borderId="2" xfId="0" applyFill="1" applyBorder="1" applyAlignment="1">
      <alignment horizontal="right"/>
    </xf>
    <xf numFmtId="0" fontId="0" fillId="0" borderId="3" xfId="0" applyBorder="1" applyAlignment="1">
      <alignment horizontal="center"/>
    </xf>
    <xf numFmtId="0" fontId="0" fillId="2" borderId="2" xfId="0" applyFill="1" applyBorder="1" applyAlignment="1">
      <alignment horizontal="center"/>
    </xf>
    <xf numFmtId="0" fontId="0" fillId="2" borderId="6" xfId="0" applyFill="1" applyBorder="1" applyAlignment="1">
      <alignment horizontal="right"/>
    </xf>
    <xf numFmtId="0" fontId="0" fillId="2" borderId="8" xfId="0" applyFill="1" applyBorder="1" applyAlignment="1">
      <alignment horizontal="left" vertical="top"/>
    </xf>
    <xf numFmtId="0" fontId="0" fillId="0" borderId="6" xfId="0" applyBorder="1" applyAlignment="1">
      <alignment horizontal="center"/>
    </xf>
    <xf numFmtId="0" fontId="0" fillId="0" borderId="7" xfId="0" applyBorder="1" applyAlignment="1">
      <alignment horizontal="center"/>
    </xf>
    <xf numFmtId="0" fontId="0" fillId="2" borderId="8" xfId="0" applyFill="1" applyBorder="1" applyAlignment="1">
      <alignment horizontal="left"/>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8" fillId="0" borderId="0" xfId="0" applyFont="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4" xfId="0" applyBorder="1" applyAlignment="1">
      <alignment horizontal="center"/>
    </xf>
    <xf numFmtId="0" fontId="0" fillId="0" borderId="5" xfId="0" applyBorder="1" applyAlignment="1">
      <alignment horizontal="center"/>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pplyProtection="1">
      <alignment horizontal="left" vertical="top"/>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197303</xdr:colOff>
      <xdr:row>0</xdr:row>
      <xdr:rowOff>34018</xdr:rowOff>
    </xdr:from>
    <xdr:to>
      <xdr:col>6</xdr:col>
      <xdr:colOff>616501</xdr:colOff>
      <xdr:row>4</xdr:row>
      <xdr:rowOff>122464</xdr:rowOff>
    </xdr:to>
    <xdr:pic>
      <xdr:nvPicPr>
        <xdr:cNvPr id="2" name="Obrázo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7303" y="34018"/>
          <a:ext cx="6705698" cy="850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866775</xdr:colOff>
      <xdr:row>0</xdr:row>
      <xdr:rowOff>161925</xdr:rowOff>
    </xdr:from>
    <xdr:to>
      <xdr:col>6</xdr:col>
      <xdr:colOff>339725</xdr:colOff>
      <xdr:row>4</xdr:row>
      <xdr:rowOff>37465</xdr:rowOff>
    </xdr:to>
    <xdr:pic>
      <xdr:nvPicPr>
        <xdr:cNvPr id="3" name="Obrázok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57" b="26924"/>
        <a:stretch/>
      </xdr:blipFill>
      <xdr:spPr bwMode="auto">
        <a:xfrm>
          <a:off x="866775" y="161925"/>
          <a:ext cx="5759450"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1</xdr:rowOff>
    </xdr:from>
    <xdr:to>
      <xdr:col>12</xdr:col>
      <xdr:colOff>0</xdr:colOff>
      <xdr:row>53</xdr:row>
      <xdr:rowOff>147205</xdr:rowOff>
    </xdr:to>
    <xdr:sp macro="" textlink="">
      <xdr:nvSpPr>
        <xdr:cNvPr id="2" name="BlokTextu 1">
          <a:extLst>
            <a:ext uri="{FF2B5EF4-FFF2-40B4-BE49-F238E27FC236}">
              <a16:creationId xmlns:a16="http://schemas.microsoft.com/office/drawing/2014/main" id="{00000000-0008-0000-0200-000002000000}"/>
            </a:ext>
          </a:extLst>
        </xdr:cNvPr>
        <xdr:cNvSpPr txBox="1"/>
      </xdr:nvSpPr>
      <xdr:spPr>
        <a:xfrm>
          <a:off x="19050" y="1"/>
          <a:ext cx="7254586" cy="10226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k-SK" sz="1600" b="1" u="sng">
              <a:solidFill>
                <a:schemeClr val="dk1"/>
              </a:solidFill>
              <a:effectLst/>
              <a:latin typeface="+mn-lt"/>
              <a:ea typeface="+mn-ea"/>
              <a:cs typeface="+mn-cs"/>
            </a:rPr>
            <a:t>NEPODNIKY</a:t>
          </a:r>
          <a:endParaRPr lang="sk-SK" sz="1600">
            <a:solidFill>
              <a:schemeClr val="dk1"/>
            </a:solidFill>
            <a:effectLst/>
            <a:latin typeface="+mn-lt"/>
            <a:ea typeface="+mn-ea"/>
            <a:cs typeface="+mn-cs"/>
          </a:endParaRPr>
        </a:p>
        <a:p>
          <a:r>
            <a:rPr lang="sk-SK" sz="1100">
              <a:solidFill>
                <a:schemeClr val="dk1"/>
              </a:solidFill>
              <a:effectLst/>
              <a:latin typeface="+mn-lt"/>
              <a:ea typeface="+mn-ea"/>
              <a:cs typeface="+mn-cs"/>
            </a:rPr>
            <a:t>V oblasti výskumu a vývoja možno považovať za </a:t>
          </a:r>
          <a:r>
            <a:rPr lang="sk-SK" sz="1100">
              <a:solidFill>
                <a:sysClr val="windowText" lastClr="000000"/>
              </a:solidFill>
              <a:effectLst/>
              <a:latin typeface="+mn-lt"/>
              <a:ea typeface="+mn-ea"/>
              <a:cs typeface="+mn-cs"/>
            </a:rPr>
            <a:t>nepodniky </a:t>
          </a:r>
          <a:r>
            <a:rPr lang="sk-SK" sz="1100">
              <a:solidFill>
                <a:schemeClr val="dk1"/>
              </a:solidFill>
              <a:effectLst/>
              <a:latin typeface="+mn-lt"/>
              <a:ea typeface="+mn-ea"/>
              <a:cs typeface="+mn-cs"/>
            </a:rPr>
            <a:t> (organizácie</a:t>
          </a:r>
          <a:r>
            <a:rPr lang="sk-SK" sz="1100" baseline="0">
              <a:solidFill>
                <a:schemeClr val="dk1"/>
              </a:solidFill>
              <a:effectLst/>
              <a:latin typeface="+mn-lt"/>
              <a:ea typeface="+mn-ea"/>
              <a:cs typeface="+mn-cs"/>
            </a:rPr>
            <a:t>, ktorých primárnou činnosťou je vykonávanie nehospodárskych činností výskumu a vývoja) </a:t>
          </a:r>
          <a:r>
            <a:rPr lang="sk-SK" sz="1100">
              <a:solidFill>
                <a:sysClr val="windowText" lastClr="000000"/>
              </a:solidFill>
              <a:effectLst/>
              <a:latin typeface="+mn-lt"/>
              <a:ea typeface="+mn-ea"/>
              <a:cs typeface="+mn-cs"/>
            </a:rPr>
            <a:t>organizácie venujúce sa výskumu a šíreniu poznatkov (ďalej len „výskumné organizácie“) a výskumné infraštruktúry, ak ich verejné </a:t>
          </a:r>
          <a:r>
            <a:rPr lang="sk-SK" sz="1100">
              <a:solidFill>
                <a:schemeClr val="dk1"/>
              </a:solidFill>
              <a:effectLst/>
              <a:latin typeface="+mn-lt"/>
              <a:ea typeface="+mn-ea"/>
              <a:cs typeface="+mn-cs"/>
            </a:rPr>
            <a:t>financovanie nenapĺňa všetky podmienky stanovené v článku 107 ods. 1 zmluvy. Ak ten istý subjekt vykonáva činnosti hospodárskej aj nehospodárskej povahy, verejné financovanie nehospodárskych činností nebude patriť pod článok 107 ods. 1 zmluvy, ak tieto dva druhy činností a ich náklady, financovanie a príjmy možno jasne oddeliť, aby sa účinne zabránilo krížovej dotácii hospodárskej činnosti. Dokladom o správnom pridelení nákladov, financovania a príjmov môžu byť ročné účtovné závierky príslušného subjektu.</a:t>
          </a:r>
        </a:p>
        <a:p>
          <a:pPr algn="ctr"/>
          <a:r>
            <a:rPr lang="sk-SK" sz="1100" b="1" u="sng">
              <a:solidFill>
                <a:schemeClr val="dk1"/>
              </a:solidFill>
              <a:effectLst/>
              <a:latin typeface="+mn-lt"/>
              <a:ea typeface="+mn-ea"/>
              <a:cs typeface="+mn-cs"/>
            </a:rPr>
            <a:t>VÝSKUMNÁ ORGANIZÁCIA definícia</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Výskumné organizácie sú subjekty ako, napr. univerzity, výskumné inštitúty, agentúry technologického transferu, sprostredkovatelia v oblasti inovácie, fyzické alebo virtuálne spolupracujúce subjekty zamerané na výskum, a to bez ohľadu na právne postavenie (verejnoprávny alebo súkromnoprávny subjekt) alebo spôsob financovania. Ich primárnym cieľom je nezávisle vykonávať základný výskum, priemyselný výskum alebo experimentálny vývoj alebo vo veľkej miere šíriť výsledky takýchto činností prostredníctvom vyučovania, publikačnej činnosti alebo transferu poznatkov. Podniky, ktoré môžu rozhodujúcim spôsobom ovplyvňovať výskumnú organizáciu, napríklad v postavení akcionárov alebo členov, nesmú mať prednostný prístup k výsledkom, ktoré dosiahla.</a:t>
          </a:r>
        </a:p>
        <a:p>
          <a:pPr algn="ctr"/>
          <a:r>
            <a:rPr lang="sk-SK" sz="1100" b="1" u="sng">
              <a:solidFill>
                <a:schemeClr val="dk1"/>
              </a:solidFill>
              <a:effectLst/>
              <a:latin typeface="+mn-lt"/>
              <a:ea typeface="+mn-ea"/>
              <a:cs typeface="+mn-cs"/>
            </a:rPr>
            <a:t>VÝSKUMNÁ INFRAŠTRUKTÚRA definícia</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Výskumná infraštruktúra predstavuje zariadenia, zdroje a súvisiace služby, ktoré využíva vedecká komunita na uskutočňovanie výskumu vo svojich príslušných odboroch; toto vymedzenie zahŕňa vedecké vybavenie alebo súbory nástrojov, zdroje založené na poznatkoch, akými sú zbierky, archívy alebo štruktúrované vedecké informácie, ktoré umožňujú také infraštruktúry založené na informačných a komunikačných technológiách, ako sú siete GRID, výpočtová technika, softvér a komunikácie, alebo akýkoľvek iný subjekt jedinečnej povahy, ktorý je podstatný pre uskutočňovanie výskumu. Takéto infraštruktúry môžu byť sústredené na jednom mieste alebo „distribuované“ (organizovaná sieť zdrojov).</a:t>
          </a:r>
        </a:p>
        <a:p>
          <a:pPr algn="ctr"/>
          <a:r>
            <a:rPr lang="sk-SK" sz="1100" b="1" u="sng">
              <a:solidFill>
                <a:schemeClr val="dk1"/>
              </a:solidFill>
              <a:effectLst/>
              <a:latin typeface="+mn-lt"/>
              <a:ea typeface="+mn-ea"/>
              <a:cs typeface="+mn-cs"/>
            </a:rPr>
            <a:t>ČINNOSTI VÝSKUMNÝCH ORGANIZÁCIÍ A VÝSKUMNÝCH INFRAŠTRUKTÚR NEHOSPODÁRSKEHO CHARAKTERU</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Podpora činností nehospodárskeho charakteru výskumných organizácií a výskumných infraštruktúr nepodlieha pravidlám v oblasti </a:t>
          </a:r>
          <a:r>
            <a:rPr lang="sk-SK" sz="1100" baseline="0">
              <a:solidFill>
                <a:schemeClr val="dk1"/>
              </a:solidFill>
              <a:effectLst/>
              <a:latin typeface="+mn-lt"/>
              <a:ea typeface="+mn-ea"/>
              <a:cs typeface="+mn-cs"/>
            </a:rPr>
            <a:t> </a:t>
          </a:r>
          <a:r>
            <a:rPr lang="sk-SK" sz="1100">
              <a:solidFill>
                <a:schemeClr val="dk1"/>
              </a:solidFill>
              <a:effectLst/>
              <a:latin typeface="+mn-lt"/>
              <a:ea typeface="+mn-ea"/>
              <a:cs typeface="+mn-cs"/>
            </a:rPr>
            <a:t>štátnej pomoci za splnenia podmienok vyplývajúcich z Oznámenia Komisie „Rámec pre štátnu pomoc na výskum, vývoj a inovácie“ a Oznámenia Komisie „O pojme štátna pomoc uvedenom v článku 107 ods. 1 Zmluvy o fungovaní Európskej únie“. </a:t>
          </a:r>
        </a:p>
        <a:p>
          <a:r>
            <a:rPr lang="sk-SK" sz="1100">
              <a:solidFill>
                <a:schemeClr val="dk1"/>
              </a:solidFill>
              <a:effectLst/>
              <a:latin typeface="+mn-lt"/>
              <a:ea typeface="+mn-ea"/>
              <a:cs typeface="+mn-cs"/>
            </a:rPr>
            <a:t>V oblasti výskumu a vývoja možno primárne priradiť k nehospodárskym činnostiam nasledovné príklady základných činností výskumných organizácií/výskumných infraštruktúr: </a:t>
          </a:r>
        </a:p>
        <a:p>
          <a:r>
            <a:rPr lang="sk-SK" sz="1100">
              <a:solidFill>
                <a:schemeClr val="dk1"/>
              </a:solidFill>
              <a:effectLst/>
              <a:latin typeface="+mn-lt"/>
              <a:ea typeface="+mn-ea"/>
              <a:cs typeface="+mn-cs"/>
            </a:rPr>
            <a:t>1. základné/primárne činnosti výskumných organizácií a výskumných infraštruktúr - vzdelávanie zamerané na zvýšenie počtu kvalifikovaných ľudských zdrojov a zlepšenie ich kvalifikácie v rámci vnútroštátneho systému vzdelávania, ktoré financuje a nad ktorým vykonáva dohľad štát;  nezávislý výskum a vývoj s cieľom rozšíriť poznatky a lepšie porozumieť daným témam vrátane spolupráce pri výskume a vývoji, ak sa výskumná organizácia alebo výskumná infraštruktúra zapájajú do efektívnej spolupráce; rozsiahle šírenie výsledkov výskumu na nevýlučnom a nediskriminačnom základe, napríklad prostredníctvom výuky, databáz s voľným prístupom, verejne prístupných publikácií alebo slobodného softvéru.</a:t>
          </a:r>
        </a:p>
        <a:p>
          <a:r>
            <a:rPr lang="sk-SK" sz="1100">
              <a:solidFill>
                <a:schemeClr val="dk1"/>
              </a:solidFill>
              <a:effectLst/>
              <a:latin typeface="+mn-lt"/>
              <a:ea typeface="+mn-ea"/>
              <a:cs typeface="+mn-cs"/>
            </a:rPr>
            <a:t>2. činnosti v oblasti transferu (prenosu) poznatkov (napr. licencie, tvorba vedľajších produktov), ak sú vykonávané buď</a:t>
          </a:r>
          <a:r>
            <a:rPr lang="sk-SK" sz="1100" baseline="0">
              <a:solidFill>
                <a:schemeClr val="dk1"/>
              </a:solidFill>
              <a:effectLst/>
              <a:latin typeface="+mn-lt"/>
              <a:ea typeface="+mn-ea"/>
              <a:cs typeface="+mn-cs"/>
            </a:rPr>
            <a:t> </a:t>
          </a:r>
          <a:r>
            <a:rPr lang="sk-SK" sz="1100">
              <a:solidFill>
                <a:schemeClr val="dk1"/>
              </a:solidFill>
              <a:effectLst/>
              <a:latin typeface="+mn-lt"/>
              <a:ea typeface="+mn-ea"/>
              <a:cs typeface="+mn-cs"/>
            </a:rPr>
            <a:t>výskumnou organizáciou alebo </a:t>
          </a:r>
          <a:r>
            <a:rPr lang="sk-SK" sz="1100" baseline="0">
              <a:solidFill>
                <a:schemeClr val="dk1"/>
              </a:solidFill>
              <a:effectLst/>
              <a:latin typeface="+mn-lt"/>
              <a:ea typeface="+mn-ea"/>
              <a:cs typeface="+mn-cs"/>
            </a:rPr>
            <a:t> </a:t>
          </a:r>
          <a:r>
            <a:rPr lang="sk-SK" sz="1100">
              <a:solidFill>
                <a:schemeClr val="dk1"/>
              </a:solidFill>
              <a:effectLst/>
              <a:latin typeface="+mn-lt"/>
              <a:ea typeface="+mn-ea"/>
              <a:cs typeface="+mn-cs"/>
            </a:rPr>
            <a:t>výskumnou infraštruktúrou (vrátane ich oddelení alebo pobočiek), alebo spoločne s ďalšími takýmito subjektmi alebo v ich mene, a ak sa všetky zisky/príjmy z uvedených činností opätovne investujú do</a:t>
          </a:r>
          <a:r>
            <a:rPr lang="sk-SK" sz="1100" baseline="0">
              <a:solidFill>
                <a:schemeClr val="dk1"/>
              </a:solidFill>
              <a:effectLst/>
              <a:latin typeface="+mn-lt"/>
              <a:ea typeface="+mn-ea"/>
              <a:cs typeface="+mn-cs"/>
            </a:rPr>
            <a:t> </a:t>
          </a:r>
          <a:r>
            <a:rPr lang="sk-SK" sz="1100">
              <a:solidFill>
                <a:schemeClr val="dk1"/>
              </a:solidFill>
              <a:effectLst/>
              <a:latin typeface="+mn-lt"/>
              <a:ea typeface="+mn-ea"/>
              <a:cs typeface="+mn-cs"/>
            </a:rPr>
            <a:t>základných/primárnych činností príslušnej výskumnej organizácie alebo výskumnej infraštruktúry. </a:t>
          </a:r>
          <a:br>
            <a:rPr lang="sk-SK" sz="1100">
              <a:solidFill>
                <a:schemeClr val="dk1"/>
              </a:solidFill>
              <a:effectLst/>
              <a:latin typeface="+mn-lt"/>
              <a:ea typeface="+mn-ea"/>
              <a:cs typeface="+mn-cs"/>
            </a:rPr>
          </a:br>
          <a:r>
            <a:rPr lang="sk-SK" sz="1100">
              <a:solidFill>
                <a:schemeClr val="dk1"/>
              </a:solidFill>
              <a:effectLst/>
              <a:latin typeface="+mn-lt"/>
              <a:ea typeface="+mn-ea"/>
              <a:cs typeface="+mn-cs"/>
            </a:rPr>
            <a:t>Nehospodárska povaha uvedených činností zostáva zachovaná aj v prípade „zverenia dodávok“ príslušných služieb tretím stranám prostredníctvom otvoreného postupu verejného obstarávania.</a:t>
          </a:r>
        </a:p>
        <a:p>
          <a:pPr algn="ctr"/>
          <a:r>
            <a:rPr lang="sk-SK" sz="1400">
              <a:solidFill>
                <a:schemeClr val="dk1"/>
              </a:solidFill>
              <a:effectLst/>
              <a:latin typeface="+mn-lt"/>
              <a:ea typeface="+mn-ea"/>
              <a:cs typeface="+mn-cs"/>
            </a:rPr>
            <a:t> </a:t>
          </a:r>
          <a:r>
            <a:rPr lang="sk-SK" sz="1400" b="1" u="sng">
              <a:solidFill>
                <a:schemeClr val="dk1"/>
              </a:solidFill>
              <a:effectLst/>
              <a:latin typeface="+mn-lt"/>
              <a:ea typeface="+mn-ea"/>
              <a:cs typeface="+mn-cs"/>
            </a:rPr>
            <a:t> </a:t>
          </a:r>
          <a:r>
            <a:rPr lang="sk-SK" sz="1600" b="1" u="sng">
              <a:solidFill>
                <a:schemeClr val="dk1"/>
              </a:solidFill>
              <a:effectLst/>
              <a:latin typeface="+mn-lt"/>
              <a:ea typeface="+mn-ea"/>
              <a:cs typeface="+mn-cs"/>
            </a:rPr>
            <a:t>PODNIKY</a:t>
          </a:r>
          <a:endParaRPr lang="sk-SK" sz="1400">
            <a:solidFill>
              <a:schemeClr val="dk1"/>
            </a:solidFill>
            <a:effectLst/>
            <a:latin typeface="+mn-lt"/>
            <a:ea typeface="+mn-ea"/>
            <a:cs typeface="+mn-cs"/>
          </a:endParaRPr>
        </a:p>
        <a:p>
          <a:r>
            <a:rPr lang="sk-SK" sz="1100">
              <a:solidFill>
                <a:schemeClr val="dk1"/>
              </a:solidFill>
              <a:effectLst/>
              <a:latin typeface="+mn-lt"/>
              <a:ea typeface="+mn-ea"/>
              <a:cs typeface="+mn-cs"/>
            </a:rPr>
            <a:t>Za podnik sa považuje každý subjekt, ktorý vykonáva hospodársku činnosť bez ohľadu na jeho právnu formu.  Označenie subjektu za podnik</a:t>
          </a:r>
          <a:r>
            <a:rPr lang="sk-SK" sz="1100" baseline="0">
              <a:solidFill>
                <a:schemeClr val="dk1"/>
              </a:solidFill>
              <a:effectLst/>
              <a:latin typeface="+mn-lt"/>
              <a:ea typeface="+mn-ea"/>
              <a:cs typeface="+mn-cs"/>
            </a:rPr>
            <a:t> teda </a:t>
          </a:r>
          <a:r>
            <a:rPr lang="sk-SK" sz="1100">
              <a:solidFill>
                <a:schemeClr val="dk1"/>
              </a:solidFill>
              <a:effectLst/>
              <a:latin typeface="+mn-lt"/>
              <a:ea typeface="+mn-ea"/>
              <a:cs typeface="+mn-cs"/>
            </a:rPr>
            <a:t>nezávisí od jeho právneho postavenia, t. j. či je zriadený podľa verejného alebo súkromného práva, ani od jeho ekonomickej povahy, t. j. či sa snaží vytvárať zisk alebo nie. Pre uvedené splnenie podmienok označenia za podnik je rozhodujúce skôr to, či vykonáva hospodársku činnosť spočívajúcu v poskytovaní výrobkov alebo služieb na danom trhu. Označenie  konkrétneho subjektu za podnik teda plne závisí od povahy jeho činností.</a:t>
          </a:r>
          <a:endParaRPr lang="sk-SK">
            <a:effectLst/>
          </a:endParaRPr>
        </a:p>
        <a:p>
          <a:r>
            <a:rPr lang="sk-SK" sz="1100">
              <a:solidFill>
                <a:schemeClr val="dk1"/>
              </a:solidFill>
              <a:effectLst/>
              <a:latin typeface="+mn-lt"/>
              <a:ea typeface="+mn-ea"/>
              <a:cs typeface="+mn-cs"/>
            </a:rPr>
            <a:t> </a:t>
          </a:r>
        </a:p>
        <a:p>
          <a:pPr algn="ctr"/>
          <a:r>
            <a:rPr lang="sk-SK" sz="1100" b="1" u="sng">
              <a:solidFill>
                <a:schemeClr val="dk1"/>
              </a:solidFill>
              <a:effectLst/>
              <a:latin typeface="+mn-lt"/>
              <a:ea typeface="+mn-ea"/>
              <a:cs typeface="+mn-cs"/>
            </a:rPr>
            <a:t>ČINNOSTI HOSPODÁRSKEHO CHARAKTERU</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Podpora činností hospodárskeho charakteru podlieha pravidlám v oblasti štátnej/minimálnej pomoci. Za hospodársku činnosť sa považuje každá činnosť, spočívajúca v  ponuke tovaru alebo služby na trhu. </a:t>
          </a:r>
        </a:p>
        <a:p>
          <a:r>
            <a:rPr lang="sk-SK" sz="1100" b="1" i="1" u="none" strike="noStrike">
              <a:solidFill>
                <a:schemeClr val="dk1"/>
              </a:solidFill>
              <a:effectLst/>
              <a:latin typeface="+mn-lt"/>
              <a:ea typeface="+mn-ea"/>
              <a:cs typeface="+mn-cs"/>
            </a:rPr>
            <a:t> </a:t>
          </a:r>
          <a:endParaRPr lang="sk-SK" sz="1100">
            <a:solidFill>
              <a:schemeClr val="dk1"/>
            </a:solidFill>
            <a:effectLst/>
            <a:latin typeface="+mn-lt"/>
            <a:ea typeface="+mn-ea"/>
            <a:cs typeface="+mn-cs"/>
          </a:endParaRPr>
        </a:p>
        <a:p>
          <a:r>
            <a:rPr lang="sk-SK" sz="1100" b="1" i="1" u="sng">
              <a:solidFill>
                <a:schemeClr val="dk1"/>
              </a:solidFill>
              <a:effectLst/>
              <a:latin typeface="+mn-lt"/>
              <a:ea typeface="+mn-ea"/>
              <a:cs typeface="+mn-cs"/>
            </a:rPr>
            <a:t>Zdroje informácií :</a:t>
          </a:r>
          <a:endParaRPr lang="sk-SK" sz="1100">
            <a:solidFill>
              <a:schemeClr val="dk1"/>
            </a:solidFill>
            <a:effectLst/>
            <a:latin typeface="+mn-lt"/>
            <a:ea typeface="+mn-ea"/>
            <a:cs typeface="+mn-cs"/>
          </a:endParaRPr>
        </a:p>
        <a:p>
          <a:r>
            <a:rPr lang="sk-SK" sz="1100">
              <a:solidFill>
                <a:schemeClr val="dk1"/>
              </a:solidFill>
              <a:effectLst/>
              <a:latin typeface="+mn-lt"/>
              <a:ea typeface="+mn-ea"/>
              <a:cs typeface="+mn-cs"/>
            </a:rPr>
            <a:t>Bližšie informácie k príkladom činností, ktoré nemajú hospodársky charakter sú uvedené v </a:t>
          </a:r>
          <a:r>
            <a:rPr lang="sk-SK" sz="1100" u="sng">
              <a:solidFill>
                <a:schemeClr val="dk1"/>
              </a:solidFill>
              <a:effectLst/>
              <a:latin typeface="+mn-lt"/>
              <a:ea typeface="+mn-ea"/>
              <a:cs typeface="+mn-cs"/>
            </a:rPr>
            <a:t>Oznámení Komisie o pojme štátnej pomoc </a:t>
          </a:r>
          <a:r>
            <a:rPr lang="sk-SK" sz="1100">
              <a:solidFill>
                <a:schemeClr val="dk1"/>
              </a:solidFill>
              <a:effectLst/>
              <a:latin typeface="+mn-lt"/>
              <a:ea typeface="+mn-ea"/>
              <a:cs typeface="+mn-cs"/>
            </a:rPr>
            <a:t>a v </a:t>
          </a:r>
          <a:r>
            <a:rPr lang="sk-SK" sz="1100" u="sng">
              <a:solidFill>
                <a:schemeClr val="dk1"/>
              </a:solidFill>
              <a:effectLst/>
              <a:latin typeface="+mn-lt"/>
              <a:ea typeface="+mn-ea"/>
              <a:cs typeface="+mn-cs"/>
            </a:rPr>
            <a:t>Oznámení Komisie</a:t>
          </a:r>
          <a:r>
            <a:rPr lang="sk-SK" sz="1100" u="sng" baseline="0">
              <a:solidFill>
                <a:schemeClr val="dk1"/>
              </a:solidFill>
              <a:effectLst/>
              <a:latin typeface="+mn-lt"/>
              <a:ea typeface="+mn-ea"/>
              <a:cs typeface="+mn-cs"/>
            </a:rPr>
            <a:t> </a:t>
          </a:r>
          <a:r>
            <a:rPr lang="sk-SK" sz="1100" u="sng">
              <a:solidFill>
                <a:schemeClr val="dk1"/>
              </a:solidFill>
              <a:effectLst/>
              <a:latin typeface="+mn-lt"/>
              <a:ea typeface="+mn-ea"/>
              <a:cs typeface="+mn-cs"/>
            </a:rPr>
            <a:t>Rámec pre štátnu pomoc na výskum, vývoj a inovácie</a:t>
          </a:r>
          <a:r>
            <a:rPr lang="sk-SK" sz="1100">
              <a:solidFill>
                <a:schemeClr val="dk1"/>
              </a:solidFill>
              <a:effectLst/>
              <a:latin typeface="+mn-lt"/>
              <a:ea typeface="+mn-ea"/>
              <a:cs typeface="+mn-cs"/>
            </a:rPr>
            <a:t>.</a:t>
          </a:r>
          <a:endParaRPr lang="sk-SK">
            <a:effectLst/>
          </a:endParaRPr>
        </a:p>
      </xdr:txBody>
    </xdr: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Y36"/>
  <sheetViews>
    <sheetView showGridLines="0" view="pageBreakPreview" zoomScale="150" zoomScaleNormal="100" zoomScaleSheetLayoutView="150" workbookViewId="0">
      <selection activeCell="C9" sqref="C9:E9"/>
    </sheetView>
  </sheetViews>
  <sheetFormatPr defaultRowHeight="15" x14ac:dyDescent="0.25"/>
  <cols>
    <col min="1" max="7" width="15.7109375" customWidth="1"/>
    <col min="8" max="8" width="0" hidden="1" customWidth="1"/>
    <col min="10" max="10" width="144.140625" customWidth="1"/>
  </cols>
  <sheetData>
    <row r="6" spans="1:7" ht="18.75" x14ac:dyDescent="0.3">
      <c r="A6" s="26" t="s">
        <v>0</v>
      </c>
      <c r="B6" s="26"/>
      <c r="C6" s="26"/>
      <c r="D6" s="26"/>
      <c r="E6" s="26"/>
      <c r="F6" s="26"/>
      <c r="G6" s="26"/>
    </row>
    <row r="7" spans="1:7" ht="14.25" customHeight="1" x14ac:dyDescent="0.25">
      <c r="A7" s="27" t="s">
        <v>1</v>
      </c>
      <c r="B7" s="27"/>
      <c r="C7" s="15"/>
      <c r="D7" s="15"/>
      <c r="E7" s="28"/>
      <c r="F7" s="29"/>
      <c r="G7" s="29"/>
    </row>
    <row r="8" spans="1:7" x14ac:dyDescent="0.25">
      <c r="A8" s="27" t="s">
        <v>2</v>
      </c>
      <c r="B8" s="27"/>
      <c r="C8" s="15"/>
      <c r="D8" s="15"/>
      <c r="E8" s="28"/>
      <c r="F8" s="29"/>
      <c r="G8" s="29"/>
    </row>
    <row r="9" spans="1:7" x14ac:dyDescent="0.25">
      <c r="A9" s="30" t="s">
        <v>3</v>
      </c>
      <c r="B9" s="30"/>
      <c r="C9" s="32"/>
      <c r="D9" s="32"/>
      <c r="E9" s="33"/>
      <c r="F9" s="29"/>
      <c r="G9" s="29"/>
    </row>
    <row r="10" spans="1:7" x14ac:dyDescent="0.25">
      <c r="A10" s="15"/>
      <c r="B10" s="15"/>
      <c r="C10" s="15"/>
      <c r="D10" s="15"/>
      <c r="E10" s="15"/>
      <c r="F10" s="15"/>
      <c r="G10" s="15"/>
    </row>
    <row r="11" spans="1:7" x14ac:dyDescent="0.25">
      <c r="A11" s="31" t="s">
        <v>4</v>
      </c>
      <c r="B11" s="31"/>
      <c r="C11" s="31"/>
      <c r="D11" s="2" t="s">
        <v>5</v>
      </c>
      <c r="E11" s="2" t="s">
        <v>6</v>
      </c>
      <c r="F11" s="34" t="s">
        <v>7</v>
      </c>
      <c r="G11" s="34"/>
    </row>
    <row r="12" spans="1:7" x14ac:dyDescent="0.25">
      <c r="A12" s="18"/>
      <c r="B12" s="18"/>
      <c r="C12" s="18"/>
      <c r="D12" s="18"/>
      <c r="E12" s="18"/>
      <c r="F12" s="18"/>
      <c r="G12" s="18"/>
    </row>
    <row r="13" spans="1:7" x14ac:dyDescent="0.25">
      <c r="A13" s="17" t="s">
        <v>8</v>
      </c>
      <c r="B13" s="17"/>
      <c r="C13" s="17"/>
      <c r="D13" s="17"/>
      <c r="E13" s="17"/>
      <c r="F13" s="17"/>
      <c r="G13" s="17"/>
    </row>
    <row r="14" spans="1:7" x14ac:dyDescent="0.25">
      <c r="A14" s="18"/>
      <c r="B14" s="18"/>
      <c r="C14" s="18"/>
      <c r="D14" s="18"/>
      <c r="E14" s="18"/>
      <c r="F14" s="18"/>
      <c r="G14" s="18"/>
    </row>
    <row r="15" spans="1:7" ht="112.5" customHeight="1" x14ac:dyDescent="0.25">
      <c r="A15" s="14" t="s">
        <v>9</v>
      </c>
      <c r="B15" s="14"/>
      <c r="C15" s="14"/>
      <c r="D15" s="7"/>
      <c r="E15" s="5" t="str">
        <f>IF(D15="","","prejdite na sekciu I. Testu")</f>
        <v/>
      </c>
      <c r="F15" s="15"/>
      <c r="G15" s="15"/>
    </row>
    <row r="16" spans="1:7" ht="112.5" customHeight="1" x14ac:dyDescent="0.25">
      <c r="A16" s="14" t="s">
        <v>10</v>
      </c>
      <c r="B16" s="14"/>
      <c r="C16" s="14"/>
      <c r="D16" s="1"/>
      <c r="E16" s="5" t="str">
        <f>IF(D16="","",IF(D16="ÁNO","prejdite na otázku č. 3 tejto sekcie","prejdite na sekciu II. Testu"))</f>
        <v/>
      </c>
      <c r="F16" s="15"/>
      <c r="G16" s="15"/>
    </row>
    <row r="17" spans="1:25" ht="112.5" customHeight="1" x14ac:dyDescent="0.25">
      <c r="A17" s="14" t="s">
        <v>11</v>
      </c>
      <c r="B17" s="14"/>
      <c r="C17" s="14"/>
      <c r="D17" s="1"/>
      <c r="E17" s="5" t="str">
        <f>IF(D17="","",IF(D17="ÁNO","prejdite na sekciu II. Testu","Test je ukončený"))</f>
        <v/>
      </c>
      <c r="F17" s="15"/>
      <c r="G17" s="15"/>
    </row>
    <row r="18" spans="1:25" x14ac:dyDescent="0.25">
      <c r="A18" s="18"/>
      <c r="B18" s="18"/>
      <c r="C18" s="18"/>
      <c r="D18" s="18"/>
      <c r="E18" s="18"/>
      <c r="F18" s="18"/>
      <c r="G18" s="18"/>
    </row>
    <row r="19" spans="1:25" x14ac:dyDescent="0.25">
      <c r="A19" s="17" t="s">
        <v>12</v>
      </c>
      <c r="B19" s="17"/>
      <c r="C19" s="17"/>
      <c r="D19" s="17"/>
      <c r="E19" s="17"/>
      <c r="F19" s="17"/>
      <c r="G19" s="17"/>
    </row>
    <row r="20" spans="1:25" x14ac:dyDescent="0.25">
      <c r="A20" s="16"/>
      <c r="B20" s="16"/>
      <c r="C20" s="16"/>
      <c r="D20" s="16"/>
      <c r="E20" s="16"/>
      <c r="F20" s="16"/>
      <c r="G20" s="16"/>
    </row>
    <row r="21" spans="1:25" ht="108" customHeight="1" x14ac:dyDescent="0.25">
      <c r="A21" s="14" t="s">
        <v>13</v>
      </c>
      <c r="B21" s="14"/>
      <c r="C21" s="14"/>
      <c r="D21" s="1"/>
      <c r="E21" s="5" t="str">
        <f>IF(D21="","",IF(D21="ÁNO","prejdite na otázku č. 2 tejto sekcie","prejdite na sekciu II. Testu"))</f>
        <v/>
      </c>
      <c r="F21" s="15"/>
      <c r="G21" s="15"/>
    </row>
    <row r="22" spans="1:25" ht="75.75" customHeight="1" x14ac:dyDescent="0.25">
      <c r="A22" s="14" t="s">
        <v>14</v>
      </c>
      <c r="B22" s="14"/>
      <c r="C22" s="14"/>
      <c r="D22" s="1"/>
      <c r="E22" s="5" t="str">
        <f>IF(D21="nie","prejdite na sekciu II. Testu",IF(D22="","",IF(D22="ÁNO","prejdite na otázku 3. tejto sekcie","Test je ukončený")))</f>
        <v/>
      </c>
      <c r="F22" s="15"/>
      <c r="G22" s="15"/>
      <c r="H22" t="s">
        <v>15</v>
      </c>
    </row>
    <row r="23" spans="1:25" ht="36.75" customHeight="1" x14ac:dyDescent="0.25">
      <c r="A23" s="19" t="s">
        <v>16</v>
      </c>
      <c r="B23" s="20"/>
      <c r="C23" s="20"/>
      <c r="D23" s="20"/>
      <c r="E23" s="20"/>
      <c r="F23" s="20"/>
      <c r="G23" s="21"/>
      <c r="H23" t="s">
        <v>17</v>
      </c>
    </row>
    <row r="24" spans="1:25" ht="88.5" customHeight="1" x14ac:dyDescent="0.25">
      <c r="A24" s="14" t="s">
        <v>18</v>
      </c>
      <c r="B24" s="14"/>
      <c r="C24" s="14"/>
      <c r="D24" s="4"/>
      <c r="E24" s="5" t="str">
        <f>IF(D24="","",IF(D24="ÁNO","prejdite na ďaľšiu časť otázky č. 3 tejto sekcie","prejdite na sekciu II. testu"))</f>
        <v/>
      </c>
      <c r="F24" s="15"/>
      <c r="G24" s="15"/>
      <c r="K24" s="3"/>
      <c r="L24" s="3"/>
      <c r="M24" s="3"/>
      <c r="N24" s="3"/>
      <c r="O24" s="3"/>
      <c r="P24" s="3"/>
      <c r="Q24" s="3"/>
      <c r="R24" s="3"/>
      <c r="S24" s="3"/>
      <c r="T24" s="3"/>
      <c r="U24" s="3"/>
      <c r="V24" s="3"/>
      <c r="W24" s="3"/>
      <c r="X24" s="3"/>
      <c r="Y24" s="3"/>
    </row>
    <row r="25" spans="1:25" ht="82.5" customHeight="1" x14ac:dyDescent="0.25">
      <c r="A25" s="14" t="s">
        <v>19</v>
      </c>
      <c r="B25" s="14"/>
      <c r="C25" s="14"/>
      <c r="D25" s="4"/>
      <c r="E25" s="5" t="str">
        <f>IF(D25="","",IF(D25="ÁNO","Test je ukončený","prejdite na sekciu II. testu"))</f>
        <v/>
      </c>
      <c r="F25" s="15"/>
      <c r="G25" s="15"/>
      <c r="K25" s="3"/>
      <c r="L25" s="3"/>
      <c r="M25" s="3"/>
      <c r="N25" s="3"/>
      <c r="O25" s="3"/>
      <c r="P25" s="3"/>
      <c r="Q25" s="3"/>
      <c r="R25" s="3"/>
      <c r="S25" s="3"/>
      <c r="T25" s="3"/>
      <c r="U25" s="3"/>
      <c r="V25" s="3"/>
      <c r="W25" s="3"/>
      <c r="X25" s="3"/>
      <c r="Y25" s="3"/>
    </row>
    <row r="26" spans="1:25" x14ac:dyDescent="0.25">
      <c r="A26" s="18"/>
      <c r="B26" s="18"/>
      <c r="C26" s="18"/>
      <c r="D26" s="18"/>
      <c r="E26" s="18"/>
      <c r="F26" s="18"/>
      <c r="G26" s="18"/>
    </row>
    <row r="27" spans="1:25" x14ac:dyDescent="0.25">
      <c r="A27" s="17" t="s">
        <v>20</v>
      </c>
      <c r="B27" s="17"/>
      <c r="C27" s="17"/>
      <c r="D27" s="17"/>
      <c r="E27" s="17"/>
      <c r="F27" s="17"/>
      <c r="G27" s="17"/>
    </row>
    <row r="28" spans="1:25" x14ac:dyDescent="0.25">
      <c r="A28" s="16"/>
      <c r="B28" s="16"/>
      <c r="C28" s="16"/>
      <c r="D28" s="16"/>
      <c r="E28" s="16"/>
      <c r="F28" s="16"/>
      <c r="G28" s="16"/>
    </row>
    <row r="29" spans="1:25" ht="78.75" customHeight="1" x14ac:dyDescent="0.25">
      <c r="A29" s="14" t="s">
        <v>21</v>
      </c>
      <c r="B29" s="14"/>
      <c r="C29" s="14"/>
      <c r="D29" s="1"/>
      <c r="E29" s="5" t="str">
        <f>IF(D29="","",IF(D29="ÁNO","prejdite na otázku č. 5 tejto sekcie","Test je ukončený"))</f>
        <v/>
      </c>
      <c r="F29" s="15"/>
      <c r="G29" s="15"/>
    </row>
    <row r="30" spans="1:25" ht="42.75" customHeight="1" x14ac:dyDescent="0.25">
      <c r="A30" s="14" t="s">
        <v>22</v>
      </c>
      <c r="B30" s="14"/>
      <c r="C30" s="14"/>
      <c r="D30" s="1"/>
      <c r="E30" s="5" t="str">
        <f>IF(D30="","",IF(D30="ÁNO","prejdite na otázku č. 6 tejto sekcie","vráťte sa na sekciu I."))</f>
        <v/>
      </c>
      <c r="F30" s="15"/>
      <c r="G30" s="15"/>
    </row>
    <row r="31" spans="1:25" ht="111" customHeight="1" x14ac:dyDescent="0.25">
      <c r="A31" s="14" t="s">
        <v>23</v>
      </c>
      <c r="B31" s="14"/>
      <c r="C31" s="14"/>
      <c r="D31" s="1"/>
      <c r="E31" s="5" t="str">
        <f>IF(D31="","",IF(D31="ÁNO","prejdite na otázku č. 7 tejto sekcie","Test je ukončený"))</f>
        <v/>
      </c>
      <c r="F31" s="15"/>
      <c r="G31" s="15"/>
    </row>
    <row r="32" spans="1:25" ht="108" customHeight="1" x14ac:dyDescent="0.25">
      <c r="A32" s="14" t="s">
        <v>24</v>
      </c>
      <c r="B32" s="14"/>
      <c r="C32" s="14"/>
      <c r="D32" s="1"/>
      <c r="E32" s="5" t="str">
        <f>IF(D32="","",IF(D32="ÁNO","prejdite na otázku č. 8 tejto sekcie","Test je ukončený"))</f>
        <v/>
      </c>
      <c r="F32" s="15"/>
      <c r="G32" s="15"/>
    </row>
    <row r="33" spans="1:7" ht="45.75" customHeight="1" x14ac:dyDescent="0.25">
      <c r="A33" s="14" t="s">
        <v>25</v>
      </c>
      <c r="B33" s="14"/>
      <c r="C33" s="14"/>
      <c r="D33" s="1"/>
      <c r="E33" s="5" t="str">
        <f>IF(D33="","",IF(D33="ÁNO","Test je ukončený","Test je ukončený"))</f>
        <v/>
      </c>
      <c r="F33" s="15"/>
      <c r="G33" s="15"/>
    </row>
    <row r="34" spans="1:7" x14ac:dyDescent="0.25">
      <c r="A34" s="18"/>
      <c r="B34" s="18"/>
      <c r="C34" s="18"/>
      <c r="D34" s="18"/>
      <c r="E34" s="18"/>
      <c r="F34" s="18"/>
      <c r="G34" s="18"/>
    </row>
    <row r="35" spans="1:7" x14ac:dyDescent="0.25">
      <c r="A35" s="23" t="s">
        <v>26</v>
      </c>
      <c r="B35" s="24"/>
      <c r="C35" s="24"/>
      <c r="D35" s="24"/>
      <c r="E35" s="24"/>
      <c r="F35" s="24"/>
      <c r="G35" s="25"/>
    </row>
    <row r="36" spans="1:7" ht="135.75" customHeight="1" x14ac:dyDescent="0.25">
      <c r="A36" s="22" t="s">
        <v>27</v>
      </c>
      <c r="B36" s="22"/>
      <c r="C36" s="22"/>
      <c r="D36" s="22"/>
      <c r="E36" s="22"/>
      <c r="F36" s="22"/>
      <c r="G36" s="22"/>
    </row>
  </sheetData>
  <mergeCells count="48">
    <mergeCell ref="A12:G12"/>
    <mergeCell ref="A13:G13"/>
    <mergeCell ref="A14:G14"/>
    <mergeCell ref="A15:C15"/>
    <mergeCell ref="A9:B9"/>
    <mergeCell ref="A11:C11"/>
    <mergeCell ref="C9:E9"/>
    <mergeCell ref="A10:G10"/>
    <mergeCell ref="F11:G11"/>
    <mergeCell ref="A6:G6"/>
    <mergeCell ref="A7:B7"/>
    <mergeCell ref="A8:B8"/>
    <mergeCell ref="C7:E7"/>
    <mergeCell ref="C8:E8"/>
    <mergeCell ref="F7:G9"/>
    <mergeCell ref="A18:G18"/>
    <mergeCell ref="A29:C29"/>
    <mergeCell ref="F29:G29"/>
    <mergeCell ref="A36:G36"/>
    <mergeCell ref="A34:G34"/>
    <mergeCell ref="A33:C33"/>
    <mergeCell ref="F33:G33"/>
    <mergeCell ref="A30:C30"/>
    <mergeCell ref="F30:G30"/>
    <mergeCell ref="A31:C31"/>
    <mergeCell ref="F31:G31"/>
    <mergeCell ref="A32:C32"/>
    <mergeCell ref="F32:G32"/>
    <mergeCell ref="A35:G35"/>
    <mergeCell ref="A20:G20"/>
    <mergeCell ref="A27:G27"/>
    <mergeCell ref="A28:G28"/>
    <mergeCell ref="A22:C22"/>
    <mergeCell ref="F22:G22"/>
    <mergeCell ref="A19:G19"/>
    <mergeCell ref="A21:C21"/>
    <mergeCell ref="A26:G26"/>
    <mergeCell ref="A24:C24"/>
    <mergeCell ref="A25:C25"/>
    <mergeCell ref="F24:G24"/>
    <mergeCell ref="F25:G25"/>
    <mergeCell ref="A23:G23"/>
    <mergeCell ref="F21:G21"/>
    <mergeCell ref="A16:C16"/>
    <mergeCell ref="F16:G16"/>
    <mergeCell ref="A17:C17"/>
    <mergeCell ref="F17:G17"/>
    <mergeCell ref="F15:G15"/>
  </mergeCells>
  <dataValidations count="2">
    <dataValidation type="list" showInputMessage="1" showErrorMessage="1" sqref="D29:D33 D21:D22 D24:D25 D16:D17">
      <formula1>#REF!</formula1>
    </dataValidation>
    <dataValidation type="list" allowBlank="1" showInputMessage="1" showErrorMessage="1" sqref="A36:G36 D15">
      <formula1>#REF!</formula1>
    </dataValidation>
  </dataValidations>
  <pageMargins left="0.7" right="0.7" top="0.75" bottom="0.75" header="0.3" footer="0.3"/>
  <pageSetup paperSize="9" scale="7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J18"/>
  <sheetViews>
    <sheetView showGridLines="0" tabSelected="1" zoomScaleNormal="100" zoomScaleSheetLayoutView="70" workbookViewId="0">
      <selection activeCell="E14" sqref="E14"/>
    </sheetView>
  </sheetViews>
  <sheetFormatPr defaultRowHeight="15" x14ac:dyDescent="0.25"/>
  <cols>
    <col min="1" max="7" width="15.7109375" customWidth="1"/>
    <col min="8" max="8" width="9.140625" hidden="1" customWidth="1"/>
    <col min="9" max="9" width="41.140625" hidden="1" customWidth="1"/>
    <col min="10" max="10" width="67.28515625" hidden="1" customWidth="1"/>
    <col min="11" max="20" width="9.140625" customWidth="1"/>
  </cols>
  <sheetData>
    <row r="5" spans="1:10" x14ac:dyDescent="0.25">
      <c r="I5" t="s">
        <v>28</v>
      </c>
      <c r="J5" t="s">
        <v>29</v>
      </c>
    </row>
    <row r="6" spans="1:10" ht="23.25" x14ac:dyDescent="0.35">
      <c r="A6" s="38" t="s">
        <v>30</v>
      </c>
      <c r="B6" s="38"/>
      <c r="C6" s="38"/>
      <c r="D6" s="38"/>
      <c r="E6" s="38"/>
      <c r="F6" s="38"/>
      <c r="G6" s="38"/>
      <c r="I6" t="s">
        <v>31</v>
      </c>
      <c r="J6" t="s">
        <v>32</v>
      </c>
    </row>
    <row r="7" spans="1:10" ht="14.25" customHeight="1" x14ac:dyDescent="0.25">
      <c r="A7" s="27" t="s">
        <v>1</v>
      </c>
      <c r="B7" s="27"/>
      <c r="C7" s="39" t="s">
        <v>33</v>
      </c>
      <c r="D7" s="40"/>
      <c r="E7" s="40"/>
      <c r="F7" s="40"/>
      <c r="G7" s="41"/>
      <c r="J7" t="s">
        <v>34</v>
      </c>
    </row>
    <row r="8" spans="1:10" x14ac:dyDescent="0.25">
      <c r="A8" s="27" t="s">
        <v>2</v>
      </c>
      <c r="B8" s="27"/>
      <c r="C8" s="42"/>
      <c r="D8" s="43"/>
      <c r="E8" s="43"/>
      <c r="F8" s="43"/>
      <c r="G8" s="44"/>
      <c r="J8" t="s">
        <v>35</v>
      </c>
    </row>
    <row r="9" spans="1:10" hidden="1" x14ac:dyDescent="0.25">
      <c r="A9" s="30" t="s">
        <v>36</v>
      </c>
      <c r="B9" s="30"/>
      <c r="C9" s="28"/>
      <c r="D9" s="45"/>
      <c r="E9" s="45"/>
      <c r="F9" s="45"/>
      <c r="G9" s="46"/>
    </row>
    <row r="10" spans="1:10" x14ac:dyDescent="0.25">
      <c r="A10" s="23" t="s">
        <v>37</v>
      </c>
      <c r="B10" s="24"/>
      <c r="C10" s="24"/>
      <c r="D10" s="24"/>
      <c r="E10" s="24"/>
      <c r="F10" s="24"/>
      <c r="G10" s="25"/>
    </row>
    <row r="11" spans="1:10" ht="66.75" customHeight="1" x14ac:dyDescent="0.25">
      <c r="A11" s="35" t="s">
        <v>38</v>
      </c>
      <c r="B11" s="36"/>
      <c r="C11" s="36"/>
      <c r="D11" s="36"/>
      <c r="E11" s="36"/>
      <c r="F11" s="36"/>
      <c r="G11" s="37"/>
    </row>
    <row r="12" spans="1:10" x14ac:dyDescent="0.25">
      <c r="A12" s="15"/>
      <c r="B12" s="15"/>
      <c r="C12" s="15"/>
      <c r="D12" s="15"/>
      <c r="E12" s="15"/>
      <c r="F12" s="15"/>
      <c r="G12" s="15"/>
    </row>
    <row r="13" spans="1:10" x14ac:dyDescent="0.25">
      <c r="A13" s="31" t="s">
        <v>4</v>
      </c>
      <c r="B13" s="31"/>
      <c r="C13" s="31"/>
      <c r="D13" s="2" t="s">
        <v>5</v>
      </c>
      <c r="E13" s="2" t="s">
        <v>6</v>
      </c>
      <c r="F13" s="34" t="s">
        <v>7</v>
      </c>
      <c r="G13" s="34"/>
      <c r="I13" t="s">
        <v>39</v>
      </c>
      <c r="J13" t="s">
        <v>40</v>
      </c>
    </row>
    <row r="14" spans="1:10" ht="160.5" customHeight="1" x14ac:dyDescent="0.25">
      <c r="A14" s="14" t="s">
        <v>62</v>
      </c>
      <c r="B14" s="14"/>
      <c r="C14" s="14"/>
      <c r="D14" s="13"/>
      <c r="E14" s="11" t="str">
        <f>IF(D14="","",IF(D14="ÁNO","Objasnite, prečo sa považujete za VO/VI a následne prejdite na otázku č. 2  ","Test je ukončený"))</f>
        <v/>
      </c>
      <c r="F14" s="49"/>
      <c r="G14" s="49"/>
      <c r="J14" s="8"/>
    </row>
    <row r="15" spans="1:10" ht="140.25" customHeight="1" x14ac:dyDescent="0.25">
      <c r="A15" s="14" t="s">
        <v>63</v>
      </c>
      <c r="B15" s="14"/>
      <c r="C15" s="14"/>
      <c r="D15" s="12"/>
      <c r="E15" s="11" t="str">
        <f>IF(D15="","",IF(D15="ÁNO","Test je ukončený","Test je ukončený"))</f>
        <v/>
      </c>
      <c r="F15" s="49"/>
      <c r="G15" s="49"/>
      <c r="I15" t="s">
        <v>41</v>
      </c>
    </row>
    <row r="16" spans="1:10" x14ac:dyDescent="0.25">
      <c r="A16" s="18"/>
      <c r="B16" s="18"/>
      <c r="C16" s="18"/>
      <c r="D16" s="18"/>
      <c r="E16" s="18"/>
      <c r="F16" s="18"/>
      <c r="G16" s="18"/>
    </row>
    <row r="17" spans="1:7" x14ac:dyDescent="0.25">
      <c r="A17" s="23" t="s">
        <v>42</v>
      </c>
      <c r="B17" s="24"/>
      <c r="C17" s="24"/>
      <c r="D17" s="24"/>
      <c r="E17" s="24"/>
      <c r="F17" s="24"/>
      <c r="G17" s="25"/>
    </row>
    <row r="18" spans="1:7" ht="153.6" customHeight="1" x14ac:dyDescent="0.25">
      <c r="A18" s="47" t="str">
        <f>IFERROR(IF(E14="Test je ukončený",'číselník všeobecný'!G15,IF(D15="ÁNO",'číselník všeobecný'!G17,IF(D15="NIE",'číselník všeobecný'!G16,""))),"")</f>
        <v/>
      </c>
      <c r="B18" s="47"/>
      <c r="C18" s="47"/>
      <c r="D18" s="47"/>
      <c r="E18" s="47"/>
      <c r="F18" s="47"/>
      <c r="G18" s="48"/>
    </row>
  </sheetData>
  <sheetProtection algorithmName="SHA-512" hashValue="S7Na00iipQ/5YjbEcZ7te0KEcliG6ipNKdufbquJXU9INvvGGujFaOJ6ylwb61nshrtz30gomnLKipTDNFduUg==" saltValue="uYytPFzubsWxXDW2OETKrQ==" spinCount="100000" sheet="1" objects="1" scenarios="1"/>
  <mergeCells count="19">
    <mergeCell ref="A17:G17"/>
    <mergeCell ref="A18:G18"/>
    <mergeCell ref="A16:G16"/>
    <mergeCell ref="F15:G15"/>
    <mergeCell ref="A14:C14"/>
    <mergeCell ref="F14:G14"/>
    <mergeCell ref="A15:C15"/>
    <mergeCell ref="A6:G6"/>
    <mergeCell ref="A7:B7"/>
    <mergeCell ref="A8:B8"/>
    <mergeCell ref="A9:B9"/>
    <mergeCell ref="C7:G7"/>
    <mergeCell ref="C8:G8"/>
    <mergeCell ref="C9:G9"/>
    <mergeCell ref="A10:G10"/>
    <mergeCell ref="A11:G11"/>
    <mergeCell ref="A12:G12"/>
    <mergeCell ref="A13:C13"/>
    <mergeCell ref="F13:G13"/>
  </mergeCells>
  <pageMargins left="0.7" right="0.7" top="0.75" bottom="0.75" header="0.3" footer="0.3"/>
  <pageSetup paperSize="9" scale="79" orientation="portrait" r:id="rId1"/>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x14:formula1>
            <xm:f>'číselník všeobecný'!$F$1:$F$2</xm:f>
          </x14:formula1>
          <xm:sqref>D15</xm:sqref>
        </x14:dataValidation>
        <x14:dataValidation type="list" allowBlank="1" showInputMessage="1" showErrorMessage="1">
          <x14:formula1>
            <xm:f>'číselník všeobecný'!$F$1:$F$2</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
  <sheetViews>
    <sheetView showGridLines="0" topLeftCell="A25" zoomScale="110" zoomScaleNormal="110" workbookViewId="0">
      <selection activeCell="H58" sqref="H58"/>
    </sheetView>
  </sheetViews>
  <sheetFormatPr defaultRowHeight="15" x14ac:dyDescent="0.25"/>
  <sheetData>
    <row r="8" ht="15.75" customHeight="1" x14ac:dyDescent="0.25"/>
    <row r="9" ht="12.75" customHeight="1" x14ac:dyDescent="0.25"/>
  </sheetData>
  <sheetProtection algorithmName="SHA-512" hashValue="+LT26Hcqsj3D17zRDqDT1WfXi6e3t2Wncp8/vBEk+SPBQ2mmnERPOABvPy38bvxxuqpgHjNwjCmjYuAJ2lGwFA==" saltValue="09HtaZ2wZd02OWXM0ebtSA=="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topLeftCell="A22" workbookViewId="0">
      <selection activeCell="G16" sqref="G16"/>
    </sheetView>
  </sheetViews>
  <sheetFormatPr defaultRowHeight="15" x14ac:dyDescent="0.25"/>
  <cols>
    <col min="3" max="3" width="32.7109375" customWidth="1"/>
    <col min="7" max="7" width="155.5703125" customWidth="1"/>
    <col min="8" max="8" width="2.28515625" customWidth="1"/>
    <col min="9" max="9" width="98.28515625" customWidth="1"/>
  </cols>
  <sheetData>
    <row r="1" spans="2:9" x14ac:dyDescent="0.25">
      <c r="F1" t="s">
        <v>43</v>
      </c>
    </row>
    <row r="2" spans="2:9" x14ac:dyDescent="0.25">
      <c r="C2" t="s">
        <v>44</v>
      </c>
      <c r="F2" t="s">
        <v>45</v>
      </c>
    </row>
    <row r="3" spans="2:9" x14ac:dyDescent="0.25">
      <c r="C3" t="s">
        <v>46</v>
      </c>
    </row>
    <row r="5" spans="2:9" x14ac:dyDescent="0.25">
      <c r="B5" t="s">
        <v>47</v>
      </c>
      <c r="C5" t="s">
        <v>48</v>
      </c>
    </row>
    <row r="6" spans="2:9" x14ac:dyDescent="0.25">
      <c r="B6" t="s">
        <v>43</v>
      </c>
      <c r="C6" s="6" t="s">
        <v>49</v>
      </c>
    </row>
    <row r="7" spans="2:9" ht="30" x14ac:dyDescent="0.25">
      <c r="B7" t="s">
        <v>45</v>
      </c>
      <c r="C7" s="6" t="s">
        <v>50</v>
      </c>
      <c r="G7" t="s">
        <v>51</v>
      </c>
    </row>
    <row r="8" spans="2:9" ht="71.25" customHeight="1" x14ac:dyDescent="0.25">
      <c r="G8" s="3"/>
    </row>
    <row r="9" spans="2:9" ht="71.25" customHeight="1" x14ac:dyDescent="0.25">
      <c r="G9" s="3"/>
    </row>
    <row r="10" spans="2:9" ht="71.25" customHeight="1" x14ac:dyDescent="0.25">
      <c r="G10" s="3"/>
    </row>
    <row r="11" spans="2:9" ht="71.25" customHeight="1" x14ac:dyDescent="0.25">
      <c r="G11" s="3"/>
    </row>
    <row r="12" spans="2:9" ht="71.25" customHeight="1" x14ac:dyDescent="0.25">
      <c r="G12" s="3"/>
    </row>
    <row r="13" spans="2:9" x14ac:dyDescent="0.25">
      <c r="G13" s="3"/>
    </row>
    <row r="15" spans="2:9" ht="124.5" customHeight="1" x14ac:dyDescent="0.25">
      <c r="D15" t="s">
        <v>52</v>
      </c>
      <c r="E15" t="s">
        <v>53</v>
      </c>
      <c r="F15" s="9" t="s">
        <v>54</v>
      </c>
      <c r="G15" s="10" t="s">
        <v>55</v>
      </c>
    </row>
    <row r="16" spans="2:9" ht="166.5" customHeight="1" x14ac:dyDescent="0.25">
      <c r="D16" t="s">
        <v>52</v>
      </c>
      <c r="E16" t="s">
        <v>56</v>
      </c>
      <c r="F16" s="9" t="s">
        <v>57</v>
      </c>
      <c r="G16" s="10" t="s">
        <v>55</v>
      </c>
      <c r="I16" s="6"/>
    </row>
    <row r="17" spans="4:9" ht="75" x14ac:dyDescent="0.25">
      <c r="D17" t="s">
        <v>52</v>
      </c>
      <c r="E17" t="s">
        <v>58</v>
      </c>
      <c r="F17" s="9" t="s">
        <v>59</v>
      </c>
      <c r="G17" s="10" t="s">
        <v>60</v>
      </c>
      <c r="I17" s="6"/>
    </row>
    <row r="30" spans="4:9" x14ac:dyDescent="0.25">
      <c r="G30" s="6" t="s">
        <v>61</v>
      </c>
    </row>
    <row r="31" spans="4:9" x14ac:dyDescent="0.25">
      <c r="G31"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8" ma:contentTypeDescription="Umožňuje vytvoriť nový dokument." ma:contentTypeScope="" ma:versionID="5a0ab944a572bb160e9bb865eadddb1c">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4dd115c87c0539fe235a22486003da05"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EB946-0EF7-4B5B-9179-CAA91995895E}">
  <ds:schemaRefs>
    <ds:schemaRef ds:uri="http://schemas.microsoft.com/office/2006/metadata/properties"/>
    <ds:schemaRef ds:uri="http://schemas.microsoft.com/office/infopath/2007/PartnerControls"/>
    <ds:schemaRef ds:uri="cc5c8e5f-d5cf-48c3-9b5f-7b6134728260"/>
    <ds:schemaRef ds:uri="421375f5-370a-4650-8fe9-f6faac8af305"/>
  </ds:schemaRefs>
</ds:datastoreItem>
</file>

<file path=customXml/itemProps2.xml><?xml version="1.0" encoding="utf-8"?>
<ds:datastoreItem xmlns:ds="http://schemas.openxmlformats.org/officeDocument/2006/customXml" ds:itemID="{9D265FE6-EDB8-454C-AC6C-6816CD5A3DA4}"/>
</file>

<file path=customXml/itemProps3.xml><?xml version="1.0" encoding="utf-8"?>
<ds:datastoreItem xmlns:ds="http://schemas.openxmlformats.org/officeDocument/2006/customXml" ds:itemID="{364E90BB-18EC-43C4-914E-BFB4CA4A6A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4</vt:i4>
      </vt:variant>
      <vt:variant>
        <vt:lpstr>Pomenované rozsahy</vt:lpstr>
      </vt:variant>
      <vt:variant>
        <vt:i4>2</vt:i4>
      </vt:variant>
    </vt:vector>
  </HeadingPairs>
  <TitlesOfParts>
    <vt:vector size="6" baseType="lpstr">
      <vt:lpstr>Test</vt:lpstr>
      <vt:lpstr>Test ŠP</vt:lpstr>
      <vt:lpstr>Informácie</vt:lpstr>
      <vt:lpstr>číselník všeobecný</vt:lpstr>
      <vt:lpstr>Test!Oblasť_tlače</vt:lpstr>
      <vt:lpstr>'Test ŠP'!Oblasť_tlače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2022-10-19T07:54:21Z</dcterms:created>
  <dcterms:modified xsi:type="dcterms:W3CDTF">2023-07-31T10:54:11Z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